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11" windowWidth="12495" windowHeight="12975" activeTab="0"/>
  </bookViews>
  <sheets>
    <sheet name="стр.1_5" sheetId="1" r:id="rId1"/>
  </sheets>
  <definedNames>
    <definedName name="TABLE" localSheetId="0">'стр.1_5'!$A$5:$F$41</definedName>
    <definedName name="_xlnm.Print_Titles" localSheetId="0">'стр.1_5'!$5:$5</definedName>
    <definedName name="_xlnm.Print_Area" localSheetId="0">'стр.1_5'!$A$1:$F$50</definedName>
  </definedNames>
  <calcPr fullCalcOnLoad="1" refMode="R1C1"/>
</workbook>
</file>

<file path=xl/sharedStrings.xml><?xml version="1.0" encoding="utf-8"?>
<sst xmlns="http://schemas.openxmlformats.org/spreadsheetml/2006/main" count="104" uniqueCount="89">
  <si>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</si>
  <si>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</si>
  <si>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</si>
  <si>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</si>
  <si>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</si>
  <si>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</si>
  <si>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</si>
  <si>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</si>
  <si>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</si>
  <si>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</si>
  <si>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</si>
  <si>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</si>
  <si>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</si>
  <si>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</si>
  <si>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</si>
  <si>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</si>
  <si>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</si>
  <si>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</si>
  <si>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</si>
  <si>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</si>
  <si>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</si>
  <si>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</si>
  <si>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</si>
  <si>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</si>
  <si>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</si>
  <si>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</si>
  <si>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</si>
  <si>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</si>
  <si>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</si>
  <si>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</si>
  <si>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</si>
  <si>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</si>
  <si>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</si>
  <si>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</si>
  <si>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</si>
  <si>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</si>
  <si>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</si>
  <si>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</si>
  <si>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</si>
  <si>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</si>
  <si>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</si>
  <si>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</si>
  <si>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</si>
  <si>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</si>
  <si>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</si>
  <si>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</si>
  <si>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</si>
  <si>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</si>
  <si>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</si>
  <si>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</si>
  <si>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</si>
  <si>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</si>
  <si>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</si>
  <si>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</si>
  <si>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</si>
  <si>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</si>
  <si>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</si>
  <si>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</si>
  <si>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</si>
  <si>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</si>
  <si>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</si>
  <si>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</si>
  <si>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</si>
  <si>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</si>
  <si>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</si>
  <si>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</si>
  <si>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</si>
  <si>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</si>
  <si>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</si>
  <si>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</si>
  <si>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</si>
  <si>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</si>
  <si>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</si>
  <si>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</si>
  <si>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</si>
  <si>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</si>
  <si>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</si>
  <si>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</si>
  <si>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</si>
  <si>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3,83% Приказ  №882 от 22.11.2014г.</t>
  </si>
  <si>
    <t>№ 50/16 от 18.12.2015г. с 01.01.2015г. по 31.12.2019г.</t>
  </si>
  <si>
    <t>Конкурсный управляющий ООО "Синтез Сервис-1"</t>
  </si>
  <si>
    <t>С.И.Слепов</t>
  </si>
  <si>
    <t>ООО "Синтез Сервис-1"</t>
  </si>
  <si>
    <t>Фактические показатели 
за                                               2018 г.</t>
  </si>
  <si>
    <t>Показатели 
утвержденные на                                        2019 г.</t>
  </si>
  <si>
    <t>Предложения 
на расчетный период регулирования                               2020 г.</t>
  </si>
  <si>
    <t>На осн. довер б/н от 14.07.18г. М.В.Трофимов</t>
  </si>
  <si>
    <t>№ 54/8 от 19.12.28г.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</si>
</sst>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10" fontId="1" fillId="0" borderId="14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6.625" style="1" customWidth="1"/>
    <col min="2" max="2" width="46.875" style="1" customWidth="1"/>
    <col min="3" max="3" width="17.75390625" style="1" customWidth="1"/>
    <col min="4" max="4" width="18.375" style="1" customWidth="1"/>
    <col min="5" max="5" width="16.00390625" style="1" customWidth="1"/>
    <col min="6" max="6" width="15.75390625" style="1" customWidth="1"/>
    <col min="7" max="16384" width="9.125" style="1" customWidth="1"/>
  </cols>
  <sheetData>
    <row r="1" spans="5:6" ht="15.75">
      <c r="E1" s="13"/>
      <c r="F1" s="6"/>
    </row>
    <row r="2" spans="1:6" ht="16.5">
      <c r="A2" s="29" t="s">
        <v>77</v>
      </c>
      <c r="B2" s="30"/>
      <c r="C2" s="30"/>
      <c r="D2" s="30"/>
      <c r="E2" s="30"/>
      <c r="F2" s="30"/>
    </row>
    <row r="3" ht="15.75">
      <c r="C3" s="1" t="s">
        <v>83</v>
      </c>
    </row>
    <row r="5" spans="1:6" s="5" customFormat="1" ht="78.75">
      <c r="A5" s="4" t="s">
        <v>53</v>
      </c>
      <c r="B5" s="14" t="s">
        <v>0</v>
      </c>
      <c r="C5" s="14" t="s">
        <v>1</v>
      </c>
      <c r="D5" s="14" t="s">
        <v>84</v>
      </c>
      <c r="E5" s="15" t="s">
        <v>85</v>
      </c>
      <c r="F5" s="27" t="s">
        <v>86</v>
      </c>
    </row>
    <row r="6" spans="1:6" s="7" customFormat="1" ht="31.5">
      <c r="A6" s="2" t="s">
        <v>2</v>
      </c>
      <c r="B6" s="16" t="s">
        <v>3</v>
      </c>
      <c r="C6" s="17"/>
      <c r="D6" s="18"/>
      <c r="E6" s="18"/>
      <c r="F6" s="18"/>
    </row>
    <row r="7" spans="1:6" s="7" customFormat="1" ht="15.75">
      <c r="A7" s="2" t="s">
        <v>4</v>
      </c>
      <c r="B7" s="16" t="s">
        <v>5</v>
      </c>
      <c r="C7" s="17" t="s">
        <v>6</v>
      </c>
      <c r="D7" s="18">
        <v>35951</v>
      </c>
      <c r="E7" s="25">
        <f>29246.54*1.2</f>
        <v>35095.848</v>
      </c>
      <c r="F7" s="25">
        <f>43091.78*1.2</f>
        <v>51710.136</v>
      </c>
    </row>
    <row r="8" spans="1:6" s="7" customFormat="1" ht="15.75">
      <c r="A8" s="2" t="s">
        <v>7</v>
      </c>
      <c r="B8" s="16" t="s">
        <v>8</v>
      </c>
      <c r="C8" s="17" t="s">
        <v>6</v>
      </c>
      <c r="D8" s="18">
        <v>-6905</v>
      </c>
      <c r="E8" s="25">
        <f>E7-E22</f>
        <v>5849.307999999997</v>
      </c>
      <c r="F8" s="25">
        <f>F7*F12</f>
        <v>4653.91224</v>
      </c>
    </row>
    <row r="9" spans="1:9" s="7" customFormat="1" ht="31.5">
      <c r="A9" s="2" t="s">
        <v>9</v>
      </c>
      <c r="B9" s="16" t="s">
        <v>10</v>
      </c>
      <c r="C9" s="17" t="s">
        <v>6</v>
      </c>
      <c r="D9" s="18"/>
      <c r="E9" s="25"/>
      <c r="F9" s="18"/>
      <c r="I9" s="28"/>
    </row>
    <row r="10" spans="1:6" s="7" customFormat="1" ht="15.75">
      <c r="A10" s="2" t="s">
        <v>11</v>
      </c>
      <c r="B10" s="16" t="s">
        <v>12</v>
      </c>
      <c r="C10" s="17" t="s">
        <v>6</v>
      </c>
      <c r="D10" s="18">
        <f>D8</f>
        <v>-6905</v>
      </c>
      <c r="E10" s="25">
        <f>E8-1169.86-174.57</f>
        <v>4504.877999999998</v>
      </c>
      <c r="F10" s="25">
        <f>F8-267.03</f>
        <v>4386.88224</v>
      </c>
    </row>
    <row r="11" spans="1:6" s="7" customFormat="1" ht="15.75">
      <c r="A11" s="2" t="s">
        <v>13</v>
      </c>
      <c r="B11" s="16" t="s">
        <v>14</v>
      </c>
      <c r="C11" s="17"/>
      <c r="D11" s="18"/>
      <c r="E11" s="18"/>
      <c r="F11" s="18"/>
    </row>
    <row r="12" spans="1:6" s="7" customFormat="1" ht="78.75">
      <c r="A12" s="2" t="s">
        <v>15</v>
      </c>
      <c r="B12" s="16" t="s">
        <v>63</v>
      </c>
      <c r="C12" s="17" t="s">
        <v>16</v>
      </c>
      <c r="D12" s="25">
        <f>D10/(D7-D8)</f>
        <v>-0.16112096322568603</v>
      </c>
      <c r="E12" s="25">
        <f>E10/(E7-E8)</f>
        <v>0.15403114351304453</v>
      </c>
      <c r="F12" s="18">
        <v>0.09</v>
      </c>
    </row>
    <row r="13" spans="1:6" s="7" customFormat="1" ht="31.5">
      <c r="A13" s="2" t="s">
        <v>17</v>
      </c>
      <c r="B13" s="16" t="s">
        <v>62</v>
      </c>
      <c r="C13" s="17"/>
      <c r="D13" s="18"/>
      <c r="E13" s="18"/>
      <c r="F13" s="18"/>
    </row>
    <row r="14" spans="1:6" s="7" customFormat="1" ht="34.5">
      <c r="A14" s="2" t="s">
        <v>18</v>
      </c>
      <c r="B14" s="16" t="s">
        <v>54</v>
      </c>
      <c r="C14" s="17" t="s">
        <v>19</v>
      </c>
      <c r="D14" s="18"/>
      <c r="E14" s="18"/>
      <c r="F14" s="18"/>
    </row>
    <row r="15" spans="1:6" s="7" customFormat="1" ht="34.5">
      <c r="A15" s="2" t="s">
        <v>20</v>
      </c>
      <c r="B15" s="16" t="s">
        <v>55</v>
      </c>
      <c r="C15" s="17" t="s">
        <v>21</v>
      </c>
      <c r="D15" s="18"/>
      <c r="E15" s="18"/>
      <c r="F15" s="18"/>
    </row>
    <row r="16" spans="1:6" s="9" customFormat="1" ht="18.75">
      <c r="A16" s="8" t="s">
        <v>22</v>
      </c>
      <c r="B16" s="19" t="s">
        <v>56</v>
      </c>
      <c r="C16" s="20" t="s">
        <v>19</v>
      </c>
      <c r="D16" s="21">
        <v>5.183</v>
      </c>
      <c r="E16" s="21">
        <v>6.887</v>
      </c>
      <c r="F16" s="21">
        <v>6.64</v>
      </c>
    </row>
    <row r="17" spans="1:6" s="7" customFormat="1" ht="50.25">
      <c r="A17" s="2" t="s">
        <v>57</v>
      </c>
      <c r="B17" s="16" t="s">
        <v>59</v>
      </c>
      <c r="C17" s="17" t="s">
        <v>58</v>
      </c>
      <c r="D17" s="22">
        <v>25398</v>
      </c>
      <c r="E17" s="22">
        <v>34437</v>
      </c>
      <c r="F17" s="22">
        <v>33201</v>
      </c>
    </row>
    <row r="18" spans="1:6" s="7" customFormat="1" ht="50.25">
      <c r="A18" s="2" t="s">
        <v>24</v>
      </c>
      <c r="B18" s="16" t="s">
        <v>60</v>
      </c>
      <c r="C18" s="17" t="s">
        <v>23</v>
      </c>
      <c r="D18" s="18">
        <v>21823</v>
      </c>
      <c r="E18" s="18">
        <v>33118</v>
      </c>
      <c r="F18" s="18">
        <v>31810</v>
      </c>
    </row>
    <row r="19" spans="1:6" s="7" customFormat="1" ht="50.25">
      <c r="A19" s="2" t="s">
        <v>25</v>
      </c>
      <c r="B19" s="16" t="s">
        <v>61</v>
      </c>
      <c r="C19" s="17" t="s">
        <v>16</v>
      </c>
      <c r="D19" s="24" t="s">
        <v>79</v>
      </c>
      <c r="E19" s="24" t="s">
        <v>79</v>
      </c>
      <c r="F19" s="24" t="s">
        <v>79</v>
      </c>
    </row>
    <row r="20" spans="1:6" s="7" customFormat="1" ht="50.25">
      <c r="A20" s="2" t="s">
        <v>26</v>
      </c>
      <c r="B20" s="16" t="s">
        <v>64</v>
      </c>
      <c r="C20" s="17"/>
      <c r="D20" s="18"/>
      <c r="E20" s="18"/>
      <c r="F20" s="18"/>
    </row>
    <row r="21" spans="1:6" s="7" customFormat="1" ht="66">
      <c r="A21" s="2" t="s">
        <v>27</v>
      </c>
      <c r="B21" s="16" t="s">
        <v>65</v>
      </c>
      <c r="C21" s="17" t="s">
        <v>21</v>
      </c>
      <c r="D21" s="18"/>
      <c r="E21" s="18"/>
      <c r="F21" s="18"/>
    </row>
    <row r="22" spans="1:6" s="7" customFormat="1" ht="47.25">
      <c r="A22" s="2" t="s">
        <v>28</v>
      </c>
      <c r="B22" s="16" t="s">
        <v>29</v>
      </c>
      <c r="C22" s="17"/>
      <c r="D22" s="18">
        <v>33257.69</v>
      </c>
      <c r="E22" s="18">
        <v>29246.54</v>
      </c>
      <c r="F22" s="18">
        <v>43091.78</v>
      </c>
    </row>
    <row r="23" spans="1:6" s="7" customFormat="1" ht="61.5" customHeight="1">
      <c r="A23" s="2" t="s">
        <v>30</v>
      </c>
      <c r="B23" s="16" t="s">
        <v>67</v>
      </c>
      <c r="C23" s="17" t="s">
        <v>6</v>
      </c>
      <c r="D23" s="18">
        <v>23900.47</v>
      </c>
      <c r="E23" s="18">
        <v>23540.69</v>
      </c>
      <c r="F23" s="18">
        <v>33733.26</v>
      </c>
    </row>
    <row r="24" spans="1:6" s="7" customFormat="1" ht="15.75">
      <c r="A24" s="2"/>
      <c r="B24" s="16" t="s">
        <v>66</v>
      </c>
      <c r="C24" s="17"/>
      <c r="D24" s="18"/>
      <c r="E24" s="18"/>
      <c r="F24" s="18"/>
    </row>
    <row r="25" spans="1:6" s="7" customFormat="1" ht="15.75">
      <c r="A25" s="2"/>
      <c r="B25" s="16" t="s">
        <v>31</v>
      </c>
      <c r="C25" s="17"/>
      <c r="D25" s="18">
        <v>54.84</v>
      </c>
      <c r="E25" s="18">
        <v>248.13</v>
      </c>
      <c r="F25" s="18">
        <v>53.95</v>
      </c>
    </row>
    <row r="26" spans="1:6" s="7" customFormat="1" ht="15.75">
      <c r="A26" s="2"/>
      <c r="B26" s="16" t="s">
        <v>32</v>
      </c>
      <c r="C26" s="17"/>
      <c r="D26" s="18"/>
      <c r="E26" s="18"/>
      <c r="F26" s="18"/>
    </row>
    <row r="27" spans="1:6" s="7" customFormat="1" ht="15.75">
      <c r="A27" s="2"/>
      <c r="B27" s="16" t="s">
        <v>33</v>
      </c>
      <c r="C27" s="17"/>
      <c r="D27" s="18">
        <v>17123.88</v>
      </c>
      <c r="E27" s="18">
        <v>19569.93</v>
      </c>
      <c r="F27" s="18">
        <v>25491.01</v>
      </c>
    </row>
    <row r="28" spans="1:6" s="7" customFormat="1" ht="53.25">
      <c r="A28" s="2" t="s">
        <v>34</v>
      </c>
      <c r="B28" s="16" t="s">
        <v>68</v>
      </c>
      <c r="C28" s="17" t="s">
        <v>6</v>
      </c>
      <c r="D28" s="18">
        <v>9357.22</v>
      </c>
      <c r="E28" s="18">
        <v>5705.85</v>
      </c>
      <c r="F28" s="18">
        <v>9358.52</v>
      </c>
    </row>
    <row r="29" spans="1:6" s="7" customFormat="1" ht="31.5">
      <c r="A29" s="2" t="s">
        <v>35</v>
      </c>
      <c r="B29" s="16" t="s">
        <v>69</v>
      </c>
      <c r="C29" s="17" t="s">
        <v>6</v>
      </c>
      <c r="D29" s="18"/>
      <c r="E29" s="18"/>
      <c r="F29" s="18"/>
    </row>
    <row r="30" spans="1:6" s="7" customFormat="1" ht="31.5">
      <c r="A30" s="2" t="s">
        <v>36</v>
      </c>
      <c r="B30" s="16" t="s">
        <v>78</v>
      </c>
      <c r="C30" s="17" t="s">
        <v>6</v>
      </c>
      <c r="D30" s="18"/>
      <c r="E30" s="18"/>
      <c r="F30" s="18"/>
    </row>
    <row r="31" spans="1:6" s="7" customFormat="1" ht="47.25">
      <c r="A31" s="2" t="s">
        <v>37</v>
      </c>
      <c r="B31" s="16" t="s">
        <v>38</v>
      </c>
      <c r="C31" s="17"/>
      <c r="D31" s="18"/>
      <c r="E31" s="18"/>
      <c r="F31" s="18"/>
    </row>
    <row r="32" spans="1:6" s="7" customFormat="1" ht="15.75">
      <c r="A32" s="2"/>
      <c r="B32" s="23" t="s">
        <v>39</v>
      </c>
      <c r="C32" s="17"/>
      <c r="D32" s="18"/>
      <c r="E32" s="18"/>
      <c r="F32" s="18"/>
    </row>
    <row r="33" spans="1:6" s="7" customFormat="1" ht="18.75">
      <c r="A33" s="2"/>
      <c r="B33" s="16" t="s">
        <v>70</v>
      </c>
      <c r="C33" s="17" t="s">
        <v>40</v>
      </c>
      <c r="D33" s="18">
        <v>1473.82</v>
      </c>
      <c r="E33" s="18">
        <v>1473.82</v>
      </c>
      <c r="F33" s="18">
        <v>1473.82</v>
      </c>
    </row>
    <row r="34" spans="1:6" s="7" customFormat="1" ht="34.5">
      <c r="A34" s="2"/>
      <c r="B34" s="16" t="s">
        <v>71</v>
      </c>
      <c r="C34" s="17" t="s">
        <v>41</v>
      </c>
      <c r="D34" s="25">
        <f>D22/D33</f>
        <v>22.56563895183944</v>
      </c>
      <c r="E34" s="25">
        <f>E22/E33</f>
        <v>19.844037942218183</v>
      </c>
      <c r="F34" s="25">
        <f>F22/F33</f>
        <v>29.238156626996513</v>
      </c>
    </row>
    <row r="35" spans="1:6" s="7" customFormat="1" ht="47.25">
      <c r="A35" s="2" t="s">
        <v>42</v>
      </c>
      <c r="B35" s="16" t="s">
        <v>43</v>
      </c>
      <c r="C35" s="17"/>
      <c r="D35" s="18"/>
      <c r="E35" s="18"/>
      <c r="F35" s="18"/>
    </row>
    <row r="36" spans="1:6" s="7" customFormat="1" ht="15.75">
      <c r="A36" s="2" t="s">
        <v>44</v>
      </c>
      <c r="B36" s="16" t="s">
        <v>45</v>
      </c>
      <c r="C36" s="17" t="s">
        <v>46</v>
      </c>
      <c r="D36" s="18">
        <v>0.2</v>
      </c>
      <c r="E36" s="18">
        <v>1.25</v>
      </c>
      <c r="F36" s="18">
        <v>0.2</v>
      </c>
    </row>
    <row r="37" spans="1:6" s="7" customFormat="1" ht="31.5">
      <c r="A37" s="2" t="s">
        <v>47</v>
      </c>
      <c r="B37" s="16" t="s">
        <v>48</v>
      </c>
      <c r="C37" s="17" t="s">
        <v>72</v>
      </c>
      <c r="D37" s="18">
        <v>22.85</v>
      </c>
      <c r="E37" s="18">
        <v>16.54</v>
      </c>
      <c r="F37" s="18">
        <v>22.48</v>
      </c>
    </row>
    <row r="38" spans="1:6" s="7" customFormat="1" ht="63">
      <c r="A38" s="3" t="s">
        <v>49</v>
      </c>
      <c r="B38" s="16" t="s">
        <v>50</v>
      </c>
      <c r="C38" s="17"/>
      <c r="D38" s="26" t="s">
        <v>80</v>
      </c>
      <c r="E38" s="26" t="s">
        <v>88</v>
      </c>
      <c r="F38" s="18"/>
    </row>
    <row r="39" spans="1:6" s="7" customFormat="1" ht="15.75">
      <c r="A39" s="3"/>
      <c r="B39" s="23" t="s">
        <v>39</v>
      </c>
      <c r="C39" s="17"/>
      <c r="D39" s="18"/>
      <c r="E39" s="18"/>
      <c r="F39" s="18"/>
    </row>
    <row r="40" spans="1:6" s="7" customFormat="1" ht="31.5">
      <c r="A40" s="3"/>
      <c r="B40" s="16" t="s">
        <v>51</v>
      </c>
      <c r="C40" s="17" t="s">
        <v>6</v>
      </c>
      <c r="D40" s="18">
        <v>96220</v>
      </c>
      <c r="E40" s="18">
        <v>96220</v>
      </c>
      <c r="F40" s="18">
        <v>96220</v>
      </c>
    </row>
    <row r="41" spans="1:6" s="7" customFormat="1" ht="47.25">
      <c r="A41" s="12"/>
      <c r="B41" s="16" t="s">
        <v>52</v>
      </c>
      <c r="C41" s="17" t="s">
        <v>6</v>
      </c>
      <c r="D41" s="18"/>
      <c r="E41" s="18"/>
      <c r="F41" s="18"/>
    </row>
    <row r="42" s="11" customFormat="1" ht="15.75">
      <c r="A42" s="10" t="s">
        <v>73</v>
      </c>
    </row>
    <row r="43" s="11" customFormat="1" ht="15.75">
      <c r="A43" s="10" t="s">
        <v>74</v>
      </c>
    </row>
    <row r="44" s="11" customFormat="1" ht="15.75">
      <c r="A44" s="10" t="s">
        <v>75</v>
      </c>
    </row>
    <row r="45" s="11" customFormat="1" ht="15.75">
      <c r="A45" s="10" t="s">
        <v>76</v>
      </c>
    </row>
    <row r="48" spans="2:5" ht="15.75">
      <c r="B48" s="1" t="s">
        <v>81</v>
      </c>
      <c r="E48" s="1" t="s">
        <v>82</v>
      </c>
    </row>
    <row r="49" ht="15.75">
      <c r="B49" s="1" t="s">
        <v>87</v>
      </c>
    </row>
  </sheetData>
  <sheetProtection/>
  <mergeCells count="1">
    <mergeCell ref="A2:F2"/>
  </mergeCells>
  <printOptions/>
  <pageMargins left="0.7874015748031497" right="0.7086614173228347" top="0.7874015748031497" bottom="0.3937007874015748" header="0.1968503937007874" footer="0.1968503937007874"/>
  <pageSetup fitToHeight="3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boin</cp:lastModifiedBy>
  <cp:lastPrinted>2019-04-17T08:40:01Z</cp:lastPrinted>
  <dcterms:created xsi:type="dcterms:W3CDTF">2014-08-15T10:06:32Z</dcterms:created>
  <dcterms:modified xsi:type="dcterms:W3CDTF">2019-04-17T08:40:07Z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0x0101004B63FF1FD9D7DC46ACE1747C98823707</vt:lpwstr>
  </property>
  <property fmtid="{D5CDD505-2E9C-101B-9397-08002B2CF9AE}" pid="3" name="_dlc_DocId">
    <vt:lpwstr>HTPCK2YJKC43-1-118813</vt:lpwstr>
  </property>
  <property fmtid="{D5CDD505-2E9C-101B-9397-08002B2CF9AE}" pid="4" name="_dlc_DocIdItemGuid">
    <vt:lpwstr>dd489c42-5844-43e6-9eab-4436cf52529e</vt:lpwstr>
  </property>
  <property fmtid="{D5CDD505-2E9C-101B-9397-08002B2CF9AE}" pid="5" name="_dlc_DocIdUrl">
    <vt:lpwstr>http://nnportal/sites/EU_OTC/_layouts/DocIdRedir.aspx?ID=HTPCK2YJKC43-1-118813, HTPCK2YJKC43-1-118813</vt:lpwstr>
  </property>
</Properties>
</file>